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a2022\Share\winset\PROVREL\CONTRACT\CONTRACTS-NEW\Projects\2025 SCI\"/>
    </mc:Choice>
  </mc:AlternateContent>
  <xr:revisionPtr revIDLastSave="0" documentId="8_{F8345721-6DD0-4EC0-BB78-40612518CE3F}" xr6:coauthVersionLast="47" xr6:coauthVersionMax="47" xr10:uidLastSave="{00000000-0000-0000-0000-000000000000}"/>
  <bookViews>
    <workbookView xWindow="-27675" yWindow="1125" windowWidth="27540" windowHeight="14175" xr2:uid="{02392D28-1607-4057-A4C7-AAF0E6343A71}"/>
  </bookViews>
  <sheets>
    <sheet name="NTSV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B10" i="1" s="1"/>
  <c r="D13" i="1"/>
  <c r="B8" i="1" s="1"/>
  <c r="B9" i="1" l="1"/>
</calcChain>
</file>

<file path=xl/sharedStrings.xml><?xml version="1.0" encoding="utf-8"?>
<sst xmlns="http://schemas.openxmlformats.org/spreadsheetml/2006/main" count="16" uniqueCount="16">
  <si>
    <t>TIN:</t>
  </si>
  <si>
    <t>Provider Name:</t>
  </si>
  <si>
    <t>Period</t>
  </si>
  <si>
    <t>CCAH SCI NTSV Report</t>
  </si>
  <si>
    <t># of NTSV C-Sections</t>
  </si>
  <si>
    <t>Total # of NTSV Births</t>
  </si>
  <si>
    <t>NTSV C-Section Rate</t>
  </si>
  <si>
    <t>NPI:</t>
  </si>
  <si>
    <t>Baseline CY 2023</t>
  </si>
  <si>
    <t>Measurement CY 2025</t>
  </si>
  <si>
    <t>Target</t>
  </si>
  <si>
    <t>Improvement Tier 1</t>
  </si>
  <si>
    <t>Improvement Tier 2</t>
  </si>
  <si>
    <t>Met/Not Met</t>
  </si>
  <si>
    <t>Achievement Target</t>
  </si>
  <si>
    <t>Instructions:
1) Fill out TIN, NPI and provider name.
2) Fill out baseline year 2023 NTSV qualifying c-sections and NTSV qualifying births.
3) Fill out measurement year 2025 NTSV qualifying c-sections and NTSV qualifying births.
4) Return form by email to SCI@CCAH-alliance.org, subject: SCI 2025 NTSV Report - [Insert Provider Name].
Notes:
1) An SCI Eligible Member is 8-64 years of age in their first live birth, that are singleton (no twins or beyond) and in the vertex presentation (no breech or transverse positions) referred to as a Nulliparous Woman with a Term, Singleton Baby in a Vertex position (NTSV).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</si>
</sst>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Protection="1">
      <protection locked="0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548E-97BE-47B5-96EE-A9B545021B8D}">
  <dimension ref="A1:D28"/>
  <sheetViews>
    <sheetView tabSelected="1" workbookViewId="0">
      <selection activeCell="C14" sqref="C14"/>
    </sheetView>
  </sheetViews>
  <sheetFormatPr defaultRowHeight="15" x14ac:dyDescent="0.25"/>
  <cols>
    <col min="1" max="1" width="20.5703125" customWidth="1"/>
    <col min="2" max="2" width="19.42578125" bestFit="1" customWidth="1"/>
    <col min="3" max="3" width="20.140625" bestFit="1" customWidth="1"/>
    <col min="4" max="4" width="19.28515625" bestFit="1" customWidth="1"/>
    <col min="5" max="5" width="12.7109375" bestFit="1" customWidth="1"/>
  </cols>
  <sheetData>
    <row r="1" spans="1:4" x14ac:dyDescent="0.25">
      <c r="A1" s="1" t="s">
        <v>3</v>
      </c>
    </row>
    <row r="3" spans="1:4" x14ac:dyDescent="0.25">
      <c r="A3" t="s">
        <v>0</v>
      </c>
      <c r="B3" s="7"/>
    </row>
    <row r="4" spans="1:4" x14ac:dyDescent="0.25">
      <c r="A4" t="s">
        <v>7</v>
      </c>
      <c r="B4" s="7"/>
    </row>
    <row r="5" spans="1:4" x14ac:dyDescent="0.25">
      <c r="A5" t="s">
        <v>1</v>
      </c>
      <c r="B5" s="7"/>
    </row>
    <row r="7" spans="1:4" x14ac:dyDescent="0.25">
      <c r="A7" s="3" t="s">
        <v>10</v>
      </c>
      <c r="B7" s="3" t="s">
        <v>13</v>
      </c>
    </row>
    <row r="8" spans="1:4" x14ac:dyDescent="0.25">
      <c r="A8" s="6" t="s">
        <v>11</v>
      </c>
      <c r="B8" s="6" t="str">
        <f>IF(D13&lt;=29%,"N/A",IF(D14&lt;=(D13-(D13-29%)*0.4),"Met","Not Met"))</f>
        <v>N/A</v>
      </c>
    </row>
    <row r="9" spans="1:4" x14ac:dyDescent="0.25">
      <c r="A9" s="6" t="s">
        <v>12</v>
      </c>
      <c r="B9" s="6" t="str">
        <f>IF(D13&lt;29%,"N/A",IF(D14&lt;=(D13-(D13-29%)*0.6),"Met","Not Met"))</f>
        <v>N/A</v>
      </c>
    </row>
    <row r="10" spans="1:4" x14ac:dyDescent="0.25">
      <c r="A10" s="6" t="s">
        <v>14</v>
      </c>
      <c r="B10" s="6" t="str">
        <f>IF(D14&lt;=29%,"Met","Not Met")</f>
        <v>Met</v>
      </c>
    </row>
    <row r="12" spans="1:4" x14ac:dyDescent="0.25">
      <c r="A12" s="3" t="s">
        <v>2</v>
      </c>
      <c r="B12" s="2" t="s">
        <v>4</v>
      </c>
      <c r="C12" s="3" t="s">
        <v>5</v>
      </c>
      <c r="D12" s="2" t="s">
        <v>6</v>
      </c>
    </row>
    <row r="13" spans="1:4" x14ac:dyDescent="0.25">
      <c r="A13" s="4" t="s">
        <v>8</v>
      </c>
      <c r="B13" s="7"/>
      <c r="C13" s="7"/>
      <c r="D13" s="5">
        <f>IFERROR(B13/C13,0)</f>
        <v>0</v>
      </c>
    </row>
    <row r="14" spans="1:4" x14ac:dyDescent="0.25">
      <c r="A14" s="4" t="s">
        <v>9</v>
      </c>
      <c r="B14" s="7"/>
      <c r="C14" s="7"/>
      <c r="D14" s="5">
        <f>IFERROR(B14/C14,0)</f>
        <v>0</v>
      </c>
    </row>
    <row r="17" spans="1:4" ht="15" customHeight="1" x14ac:dyDescent="0.25">
      <c r="A17" s="8" t="s">
        <v>15</v>
      </c>
      <c r="B17" s="8"/>
      <c r="C17" s="8"/>
      <c r="D17" s="8"/>
    </row>
    <row r="18" spans="1:4" x14ac:dyDescent="0.25">
      <c r="A18" s="8"/>
      <c r="B18" s="8"/>
      <c r="C18" s="8"/>
      <c r="D18" s="8"/>
    </row>
    <row r="19" spans="1:4" x14ac:dyDescent="0.25">
      <c r="A19" s="8"/>
      <c r="B19" s="8"/>
      <c r="C19" s="8"/>
      <c r="D19" s="8"/>
    </row>
    <row r="20" spans="1:4" x14ac:dyDescent="0.25">
      <c r="A20" s="8"/>
      <c r="B20" s="8"/>
      <c r="C20" s="8"/>
      <c r="D20" s="8"/>
    </row>
    <row r="21" spans="1:4" x14ac:dyDescent="0.25">
      <c r="A21" s="8"/>
      <c r="B21" s="8"/>
      <c r="C21" s="8"/>
      <c r="D21" s="8"/>
    </row>
    <row r="22" spans="1:4" x14ac:dyDescent="0.25">
      <c r="A22" s="8"/>
      <c r="B22" s="8"/>
      <c r="C22" s="8"/>
      <c r="D22" s="8"/>
    </row>
    <row r="23" spans="1:4" x14ac:dyDescent="0.25">
      <c r="A23" s="8"/>
      <c r="B23" s="8"/>
      <c r="C23" s="8"/>
      <c r="D23" s="8"/>
    </row>
    <row r="24" spans="1:4" x14ac:dyDescent="0.25">
      <c r="A24" s="8"/>
      <c r="B24" s="8"/>
      <c r="C24" s="8"/>
      <c r="D24" s="8"/>
    </row>
    <row r="25" spans="1:4" x14ac:dyDescent="0.25">
      <c r="A25" s="8"/>
      <c r="B25" s="8"/>
      <c r="C25" s="8"/>
      <c r="D25" s="8"/>
    </row>
    <row r="26" spans="1:4" x14ac:dyDescent="0.25">
      <c r="A26" s="8"/>
      <c r="B26" s="8"/>
      <c r="C26" s="8"/>
      <c r="D26" s="8"/>
    </row>
    <row r="27" spans="1:4" x14ac:dyDescent="0.25">
      <c r="A27" s="8"/>
      <c r="B27" s="8"/>
      <c r="C27" s="8"/>
      <c r="D27" s="8"/>
    </row>
    <row r="28" spans="1:4" x14ac:dyDescent="0.25">
      <c r="A28" s="8"/>
      <c r="B28" s="8"/>
      <c r="C28" s="8"/>
      <c r="D28" s="8"/>
    </row>
  </sheetData>
  <sheetProtection algorithmName="SHA-512" hashValue="kYE/GDquc/RE0GdG1a/j2e4Fmkoqm6vZtwZYDwtxqycV/XDNA7PGMnl9ZKNIHvZu8+ryVToAqVTHYymjEIx4Rw==" saltValue="3ylw2VpN4nMsbokqUoOgdg==" spinCount="100000" sheet="1" objects="1" scenarios="1" selectLockedCells="1"/>
  <mergeCells count="1">
    <mergeCell ref="A17:D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CD33E6-886B-4CBC-AC8D-91A3F19517FE}"/>
</file>

<file path=customXml/itemProps2.xml><?xml version="1.0" encoding="utf-8"?>
<ds:datastoreItem xmlns:ds="http://schemas.openxmlformats.org/officeDocument/2006/customXml" ds:itemID="{54AA60B6-BCCB-4CFB-825B-1BC0F3C02F14}"/>
</file>

<file path=customXml/itemProps3.xml><?xml version="1.0" encoding="utf-8"?>
<ds:datastoreItem xmlns:ds="http://schemas.openxmlformats.org/officeDocument/2006/customXml" ds:itemID="{22B80BDC-BD5C-4232-BF30-F5A3BE0709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NTSV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Mak</dc:creator>
  <cp:lastModifiedBy>Emily Greenberg</cp:lastModifiedBy>
  <dcterms:created xsi:type="dcterms:W3CDTF">2024-09-12T21:21:18Z</dcterms:created>
  <dcterms:modified xsi:type="dcterms:W3CDTF">2024-09-16T20:30:49Z</dcterms:modified>
</cp:coreProperties>
</file>